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166B9A20-B88A-4095-AC81-926FFE1A7B00}" xr6:coauthVersionLast="43" xr6:coauthVersionMax="43" xr10:uidLastSave="{00000000-0000-0000-0000-000000000000}"/>
  <bookViews>
    <workbookView xWindow="9465" yWindow="4620" windowWidth="19200" windowHeight="10800" xr2:uid="{FE91A4B5-31CB-4218-BD1E-0564C52946B7}"/>
  </bookViews>
  <sheets>
    <sheet name="Summary" sheetId="1" r:id="rId1"/>
    <sheet name="Demand" sheetId="2" r:id="rId2"/>
    <sheet name="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4" i="1"/>
  <c r="B4" i="1" s="1"/>
  <c r="D3" i="1"/>
  <c r="B3" i="1" s="1"/>
  <c r="C10" i="2"/>
  <c r="D10" i="2"/>
  <c r="E10" i="2"/>
  <c r="F10" i="2"/>
  <c r="G10" i="2"/>
  <c r="H10" i="2"/>
  <c r="I10" i="2"/>
  <c r="J10" i="2"/>
  <c r="K10" i="2"/>
  <c r="L10" i="2"/>
  <c r="M10" i="2"/>
  <c r="B10" i="2"/>
  <c r="D8" i="2"/>
  <c r="E8" i="2" s="1"/>
  <c r="F8" i="2" s="1"/>
  <c r="G8" i="2" s="1"/>
  <c r="H8" i="2" s="1"/>
  <c r="I8" i="2" s="1"/>
  <c r="J8" i="2" s="1"/>
  <c r="K8" i="2" s="1"/>
  <c r="L8" i="2" s="1"/>
  <c r="M8" i="2" s="1"/>
  <c r="C8" i="2"/>
  <c r="B8" i="2"/>
  <c r="D7" i="2"/>
  <c r="E7" i="2" s="1"/>
  <c r="F7" i="2" s="1"/>
  <c r="G7" i="2" s="1"/>
  <c r="H7" i="2" s="1"/>
  <c r="I7" i="2" s="1"/>
  <c r="J7" i="2" s="1"/>
  <c r="K7" i="2" s="1"/>
  <c r="L7" i="2" s="1"/>
  <c r="M7" i="2" s="1"/>
  <c r="C7" i="2"/>
  <c r="B7" i="2"/>
  <c r="B4" i="2"/>
  <c r="B2" i="1"/>
</calcChain>
</file>

<file path=xl/sharedStrings.xml><?xml version="1.0" encoding="utf-8"?>
<sst xmlns="http://schemas.openxmlformats.org/spreadsheetml/2006/main" count="30" uniqueCount="30">
  <si>
    <t>Total</t>
  </si>
  <si>
    <t>Cost per unit</t>
  </si>
  <si>
    <t>Items that Cost Money</t>
  </si>
  <si>
    <t>Units</t>
  </si>
  <si>
    <t>Building</t>
  </si>
  <si>
    <t>Interior Tables</t>
  </si>
  <si>
    <t>Interior Chairs</t>
  </si>
  <si>
    <t>Population</t>
  </si>
  <si>
    <t>Market Share</t>
  </si>
  <si>
    <t>Monthly Growth Rate</t>
  </si>
  <si>
    <t>Tableware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</si>
  <si>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</si>
  <si>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</si>
  <si>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</si>
  <si>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</si>
  <si>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</si>
  <si>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</si>
  <si>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</si>
  <si>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</si>
  <si>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</si>
  <si>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</si>
  <si>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</si>
  <si>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</si>
  <si>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% who eat out</t>
  </si>
  <si>
    <t>Customers</t>
  </si>
  <si>
    <t>Monthly Growth Rate:</t>
  </si>
  <si>
    <t>Avg. Ticket Price</t>
  </si>
  <si>
    <t>Avg Ticket Price</t>
  </si>
  <si>
    <t>Gross Revenue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</si>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</sst>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10" fontId="0" fillId="0" borderId="0" xfId="3" applyNumberFormat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10" fontId="0" fillId="0" borderId="0" xfId="0" applyNumberFormat="1" applyFill="1"/>
    <xf numFmtId="165" fontId="0" fillId="0" borderId="0" xfId="0" applyNumberFormat="1" applyFill="1"/>
    <xf numFmtId="44" fontId="0" fillId="0" borderId="0" xfId="0" applyNumberFormat="1" applyFill="1"/>
    <xf numFmtId="164" fontId="0" fillId="0" borderId="0" xfId="2" applyNumberFormat="1" applyFont="1" applyFill="1"/>
    <xf numFmtId="165" fontId="0" fillId="0" borderId="0" xfId="1" applyNumberFormat="1" applyFont="1" applyFill="1"/>
    <xf numFmtId="10" fontId="0" fillId="0" borderId="0" xfId="3" applyNumberFormat="1" applyFont="1" applyFill="1"/>
    <xf numFmtId="44" fontId="0" fillId="0" borderId="0" xfId="2" applyFont="1" applyFill="1"/>
    <xf numFmtId="0" fontId="0" fillId="0" borderId="0" xfId="0" applyFill="1"/>
    <xf numFmtId="0" fontId="2" fillId="0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D808798B-A3D4-4DD1-9B27-78A0239F612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EA79-44E1-48E5-B3C0-B5D200446175}">
  <dimension ref="A1:D7"/>
  <sheetViews>
    <sheetView tabSelected="1" zoomScaleNormal="100" workbookViewId="0"/>
  </sheetViews>
  <sheetFormatPr defaultRowHeight="15" x14ac:dyDescent="0.25"/>
  <cols>
    <col min="1" max="1" width="23.5703125" customWidth="1"/>
    <col min="2" max="2" width="13.28515625" bestFit="1" customWidth="1"/>
    <col min="3" max="3" width="12.28515625" bestFit="1" customWidth="1"/>
    <col min="4" max="4" width="16.5703125" customWidth="1"/>
  </cols>
  <sheetData>
    <row r="1" spans="1:4" x14ac:dyDescent="0.25">
      <c r="A1" s="1" t="s">
        <v>2</v>
      </c>
      <c r="B1" s="1" t="s">
        <v>0</v>
      </c>
      <c r="C1" s="1" t="s">
        <v>1</v>
      </c>
      <c r="D1" s="1" t="s">
        <v>3</v>
      </c>
    </row>
    <row r="2" spans="1:4" x14ac:dyDescent="0.25">
      <c r="A2" t="s">
        <v>4</v>
      </c>
      <c r="B2" s="4">
        <f>C2*D2</f>
        <v>400000</v>
      </c>
      <c r="C2">
        <v>400000</v>
      </c>
      <c r="D2">
        <v>1</v>
      </c>
    </row>
    <row r="3" spans="1:4" x14ac:dyDescent="0.25">
      <c r="A3" t="s">
        <v>5</v>
      </c>
      <c r="B3" s="4">
        <f t="shared" ref="B3:B4" si="0">C3*D3</f>
        <v>14000</v>
      </c>
      <c r="C3">
        <v>250</v>
      </c>
      <c r="D3">
        <f>ROUND(MAX(Demand!B7:M7)/10/12,0)</f>
        <v>56</v>
      </c>
    </row>
    <row r="4" spans="1:4" x14ac:dyDescent="0.25">
      <c r="A4" t="s">
        <v>6</v>
      </c>
      <c r="B4" s="4">
        <f t="shared" si="0"/>
        <v>16800</v>
      </c>
      <c r="C4">
        <v>75</v>
      </c>
      <c r="D4">
        <f>D3*4</f>
        <v>224</v>
      </c>
    </row>
    <row r="5" spans="1:4" x14ac:dyDescent="0.25">
      <c r="A5" t="s">
        <v>10</v>
      </c>
      <c r="B5" s="12">
        <v>20000</v>
      </c>
      <c r="C5">
        <v>20000</v>
      </c>
      <c r="D5">
        <v>1</v>
      </c>
    </row>
    <row r="7" spans="1:4" x14ac:dyDescent="0.25">
      <c r="A7" s="1" t="s">
        <v>29</v>
      </c>
      <c r="B7" s="5">
        <f>SUM(B2:B5)</f>
        <v>450800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197A-F0ED-4DAB-A9DB-AEF6EBDBC7DA}">
  <dimension ref="A1:M10"/>
  <sheetViews>
    <sheetView zoomScaleNormal="100" workbookViewId="0"/>
  </sheetViews>
  <sheetFormatPr defaultRowHeight="15" x14ac:dyDescent="0.25"/>
  <cols>
    <col min="1" max="1" width="21.85546875" customWidth="1"/>
    <col min="2" max="2" width="12.140625" bestFit="1" customWidth="1"/>
    <col min="3" max="13" width="9.85546875" customWidth="1"/>
  </cols>
  <sheetData>
    <row r="1" spans="1:13" x14ac:dyDescent="0.25">
      <c r="A1" s="1" t="s">
        <v>7</v>
      </c>
      <c r="B1" s="10">
        <v>500000</v>
      </c>
    </row>
    <row r="2" spans="1:13" x14ac:dyDescent="0.25">
      <c r="A2" s="1" t="s">
        <v>23</v>
      </c>
      <c r="B2" s="11">
        <v>0.05</v>
      </c>
    </row>
    <row r="3" spans="1:13" x14ac:dyDescent="0.25">
      <c r="A3" s="1" t="s">
        <v>8</v>
      </c>
      <c r="B3" s="6">
        <v>0.15</v>
      </c>
    </row>
    <row r="4" spans="1:13" x14ac:dyDescent="0.25">
      <c r="A4" s="1" t="s">
        <v>9</v>
      </c>
      <c r="B4" s="6">
        <f>Data!B1</f>
        <v>5.3999999999999999E-2</v>
      </c>
      <c r="C4" s="3"/>
    </row>
    <row r="5" spans="1:13" x14ac:dyDescent="0.25">
      <c r="B5" s="13"/>
    </row>
    <row r="6" spans="1:13" x14ac:dyDescent="0.25">
      <c r="B6" s="14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K6" s="1" t="s">
        <v>20</v>
      </c>
      <c r="L6" s="1" t="s">
        <v>21</v>
      </c>
      <c r="M6" s="1" t="s">
        <v>22</v>
      </c>
    </row>
    <row r="7" spans="1:13" x14ac:dyDescent="0.25">
      <c r="A7" s="1" t="s">
        <v>24</v>
      </c>
      <c r="B7" s="7">
        <f>B1*B2*B3</f>
        <v>3750</v>
      </c>
      <c r="C7" s="7">
        <f>ROUND(B7*(1+$B$4),0)</f>
        <v>3953</v>
      </c>
      <c r="D7" s="7">
        <f t="shared" ref="D7:M7" si="0">ROUND(C7*(1+$B$4),0)</f>
        <v>4166</v>
      </c>
      <c r="E7" s="7">
        <f t="shared" si="0"/>
        <v>4391</v>
      </c>
      <c r="F7" s="7">
        <f t="shared" si="0"/>
        <v>4628</v>
      </c>
      <c r="G7" s="7">
        <f t="shared" si="0"/>
        <v>4878</v>
      </c>
      <c r="H7" s="7">
        <f t="shared" si="0"/>
        <v>5141</v>
      </c>
      <c r="I7" s="7">
        <f t="shared" si="0"/>
        <v>5419</v>
      </c>
      <c r="J7" s="7">
        <f t="shared" si="0"/>
        <v>5712</v>
      </c>
      <c r="K7" s="7">
        <f t="shared" si="0"/>
        <v>6020</v>
      </c>
      <c r="L7" s="7">
        <f t="shared" si="0"/>
        <v>6345</v>
      </c>
      <c r="M7" s="7">
        <f t="shared" si="0"/>
        <v>6688</v>
      </c>
    </row>
    <row r="8" spans="1:13" x14ac:dyDescent="0.25">
      <c r="A8" s="1" t="s">
        <v>27</v>
      </c>
      <c r="B8" s="8">
        <f>Data!B2</f>
        <v>45</v>
      </c>
      <c r="C8" s="8">
        <f>B8</f>
        <v>45</v>
      </c>
      <c r="D8" s="8">
        <f t="shared" ref="D8:M8" si="1">C8</f>
        <v>45</v>
      </c>
      <c r="E8" s="8">
        <f t="shared" si="1"/>
        <v>45</v>
      </c>
      <c r="F8" s="8">
        <f t="shared" si="1"/>
        <v>45</v>
      </c>
      <c r="G8" s="8">
        <f t="shared" si="1"/>
        <v>45</v>
      </c>
      <c r="H8" s="8">
        <f t="shared" si="1"/>
        <v>45</v>
      </c>
      <c r="I8" s="8">
        <f t="shared" si="1"/>
        <v>45</v>
      </c>
      <c r="J8" s="8">
        <f t="shared" si="1"/>
        <v>45</v>
      </c>
      <c r="K8" s="8">
        <f t="shared" si="1"/>
        <v>45</v>
      </c>
      <c r="L8" s="8">
        <f t="shared" si="1"/>
        <v>45</v>
      </c>
      <c r="M8" s="8">
        <f t="shared" si="1"/>
        <v>45</v>
      </c>
    </row>
    <row r="10" spans="1:13" x14ac:dyDescent="0.25">
      <c r="A10" s="1" t="s">
        <v>28</v>
      </c>
      <c r="B10" s="9">
        <f>B7*B8</f>
        <v>168750</v>
      </c>
      <c r="C10" s="9">
        <f t="shared" ref="C10:M10" si="2">C7*C8</f>
        <v>177885</v>
      </c>
      <c r="D10" s="9">
        <f t="shared" si="2"/>
        <v>187470</v>
      </c>
      <c r="E10" s="9">
        <f t="shared" si="2"/>
        <v>197595</v>
      </c>
      <c r="F10" s="9">
        <f t="shared" si="2"/>
        <v>208260</v>
      </c>
      <c r="G10" s="9">
        <f t="shared" si="2"/>
        <v>219510</v>
      </c>
      <c r="H10" s="9">
        <f t="shared" si="2"/>
        <v>231345</v>
      </c>
      <c r="I10" s="9">
        <f t="shared" si="2"/>
        <v>243855</v>
      </c>
      <c r="J10" s="9">
        <f t="shared" si="2"/>
        <v>257040</v>
      </c>
      <c r="K10" s="9">
        <f t="shared" si="2"/>
        <v>270900</v>
      </c>
      <c r="L10" s="9">
        <f t="shared" si="2"/>
        <v>285525</v>
      </c>
      <c r="M10" s="9">
        <f t="shared" si="2"/>
        <v>300960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705B-1CD5-4235-B407-7042EA2964D3}">
  <dimension ref="A1:B2"/>
  <sheetViews>
    <sheetView zoomScaleNormal="100" workbookViewId="0"/>
  </sheetViews>
  <sheetFormatPr defaultRowHeight="15" x14ac:dyDescent="0.25"/>
  <cols>
    <col min="1" max="1" width="21.5703125" customWidth="1"/>
  </cols>
  <sheetData>
    <row r="1" spans="1:2" x14ac:dyDescent="0.25">
      <c r="A1" s="1" t="s">
        <v>25</v>
      </c>
      <c r="B1" s="2">
        <v>5.3999999999999999E-2</v>
      </c>
    </row>
    <row r="2" spans="1:2" x14ac:dyDescent="0.25">
      <c r="A2" s="1" t="s">
        <v>26</v>
      </c>
      <c r="B2" s="4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Demand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2019-06-17T15:08:09Z</dcterms:created>
  <dcterms:modified xsi:type="dcterms:W3CDTF">2019-06-17T18:41:20Z</dcterms:modified>
</cp:coreProperties>
</file>